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10605" activeTab="1"/>
  </bookViews>
  <sheets>
    <sheet name="H1" sheetId="1" r:id="rId1"/>
    <sheet name="H2" sheetId="2" r:id="rId2"/>
  </sheets>
  <definedNames/>
  <calcPr fullCalcOnLoad="1"/>
</workbook>
</file>

<file path=xl/sharedStrings.xml><?xml version="1.0" encoding="utf-8"?>
<sst xmlns="http://schemas.openxmlformats.org/spreadsheetml/2006/main" count="78" uniqueCount="62">
  <si>
    <t>Subvención corregida/ Subvención concedida</t>
  </si>
  <si>
    <t>Entidad Beneficiaria / Erakunde onuraduna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</si>
  <si>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</si>
  <si>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</si>
  <si>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</si>
  <si>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</si>
  <si>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</si>
  <si>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</si>
  <si>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</si>
  <si>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</si>
  <si>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</si>
  <si>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</si>
  <si>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</si>
  <si>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t>Pagador
Ordaintzailea</t>
  </si>
  <si>
    <r>
      <t xml:space="preserve">Concepto Ingreso
</t>
    </r>
    <r>
      <rPr>
        <b/>
        <sz val="10"/>
        <color indexed="21"/>
        <rFont val="Arial"/>
        <family val="2"/>
      </rPr>
      <t>Diru-sarreraren kontzeptua</t>
    </r>
  </si>
  <si>
    <r>
      <t xml:space="preserve">Subvención concedida / </t>
    </r>
    <r>
      <rPr>
        <b/>
        <sz val="16"/>
        <color indexed="21"/>
        <rFont val="Arial"/>
        <family val="2"/>
      </rPr>
      <t>Emandako diru-laguntza</t>
    </r>
  </si>
  <si>
    <r>
      <t xml:space="preserve">Porcentaje subv correspondiente según Orden (investigación)
</t>
    </r>
    <r>
      <rPr>
        <b/>
        <i/>
        <sz val="10"/>
        <color indexed="21"/>
        <rFont val="Arial"/>
        <family val="2"/>
      </rPr>
      <t>Diru-laguntzaren ehunekoa, aginduaren arabera (ikerketa)</t>
    </r>
  </si>
  <si>
    <r>
      <t xml:space="preserve">Porcentaje subv correspondiente según Orden (recuperación)
</t>
    </r>
    <r>
      <rPr>
        <b/>
        <i/>
        <sz val="10"/>
        <color indexed="21"/>
        <rFont val="Arial"/>
        <family val="2"/>
      </rPr>
      <t>Diru-laguntzaren ehunekoa, aginduaren arabera (leheneratzea)</t>
    </r>
  </si>
  <si>
    <r>
      <t xml:space="preserve">Importe máximo investigación (si primase el porcentaje)
</t>
    </r>
    <r>
      <rPr>
        <b/>
        <i/>
        <sz val="10"/>
        <color indexed="21"/>
        <rFont val="Arial"/>
        <family val="2"/>
      </rPr>
      <t>Ikerketaren gehieneko zenbatekoa (ehunekoak garrantzia balu)</t>
    </r>
  </si>
  <si>
    <r>
      <t xml:space="preserve">Importe máximo recuperación (si primase el porcentaje)
</t>
    </r>
    <r>
      <rPr>
        <b/>
        <i/>
        <sz val="10"/>
        <color indexed="21"/>
        <rFont val="Arial"/>
        <family val="2"/>
      </rPr>
      <t>Leheneratzeko gehieneko zenbatekoa (ehunekoak garrantzia balu)</t>
    </r>
  </si>
  <si>
    <r>
      <t xml:space="preserve">Subvención corregida / </t>
    </r>
    <r>
      <rPr>
        <b/>
        <sz val="20"/>
        <color indexed="21"/>
        <rFont val="Arial"/>
        <family val="2"/>
      </rPr>
      <t>Diru-laguntza zuzendua</t>
    </r>
  </si>
  <si>
    <t>Diru-laguntza zuzendua 
/Emandako diru-laguntza</t>
  </si>
  <si>
    <r>
      <t xml:space="preserve">Porcentaje subv </t>
    </r>
    <r>
      <rPr>
        <b/>
        <i/>
        <u val="single"/>
        <sz val="10"/>
        <rFont val="Arial"/>
        <family val="2"/>
      </rPr>
      <t>Investigación:</t>
    </r>
    <r>
      <rPr>
        <b/>
        <i/>
        <sz val="10"/>
        <rFont val="Arial"/>
        <family val="2"/>
      </rPr>
      <t xml:space="preserve">
</t>
    </r>
    <r>
      <rPr>
        <b/>
        <i/>
        <u val="single"/>
        <sz val="10"/>
        <color indexed="21"/>
        <rFont val="Arial"/>
        <family val="2"/>
      </rPr>
      <t>Ikerketarako</t>
    </r>
    <r>
      <rPr>
        <b/>
        <i/>
        <sz val="10"/>
        <color indexed="21"/>
        <rFont val="Arial"/>
        <family val="2"/>
      </rPr>
      <t xml:space="preserve"> diru-laguntzaren ehunekoa:</t>
    </r>
  </si>
  <si>
    <r>
      <t xml:space="preserve">Porcentaje subv </t>
    </r>
    <r>
      <rPr>
        <b/>
        <i/>
        <u val="single"/>
        <sz val="10"/>
        <rFont val="Arial"/>
        <family val="2"/>
      </rPr>
      <t>Recuperación</t>
    </r>
    <r>
      <rPr>
        <b/>
        <i/>
        <sz val="10"/>
        <rFont val="Arial"/>
        <family val="2"/>
      </rPr>
      <t xml:space="preserve">:
</t>
    </r>
    <r>
      <rPr>
        <b/>
        <i/>
        <u val="single"/>
        <sz val="10"/>
        <color indexed="21"/>
        <rFont val="Arial"/>
        <family val="2"/>
      </rPr>
      <t>Leheneratzeko</t>
    </r>
    <r>
      <rPr>
        <b/>
        <i/>
        <sz val="10"/>
        <color indexed="21"/>
        <rFont val="Arial"/>
        <family val="2"/>
      </rPr>
      <t xml:space="preserve"> diru-laguntzaren ehunekoa:</t>
    </r>
  </si>
  <si>
    <t>Título Proyecto (según Resolución BOPV) / Proiektuaren izenburua (EHHAko ebazpenaren arabera)</t>
  </si>
  <si>
    <t xml:space="preserve">SUELOS CONTAMINADOS / KUTSATUTAKO LURZORUAK </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</si>
  <si>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</si>
  <si>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</si>
  <si>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</si>
  <si>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</si>
  <si>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</si>
  <si>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</si>
  <si>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</si>
  <si>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</si>
  <si>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</si>
  <si>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</si>
  <si>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</si>
  <si>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</si>
  <si>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</si>
  <si>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</si>
  <si>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</si>
  <si>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Ref y Concepto Factura
</t>
    </r>
    <r>
      <rPr>
        <b/>
        <sz val="10"/>
        <color indexed="21"/>
        <rFont val="Arial"/>
        <family val="2"/>
      </rPr>
      <t>Fakturaren kontzeptua eta erref</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</si>
  <si>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</si>
  <si>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</si>
  <si>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</si>
  <si>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</si>
  <si>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</si>
  <si>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</si>
  <si>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</si>
  <si>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</si>
  <si>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Si/No </t>
    </r>
    <r>
      <rPr>
        <sz val="10"/>
        <color indexed="21"/>
        <rFont val="Arial"/>
        <family val="2"/>
      </rPr>
      <t>Bai/Ez</t>
    </r>
  </si>
  <si>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</si>
  <si>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</si>
  <si>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Fecha
D</t>
    </r>
    <r>
      <rPr>
        <b/>
        <sz val="10"/>
        <color indexed="21"/>
        <rFont val="Arial"/>
        <family val="2"/>
      </rPr>
      <t>ata</t>
    </r>
  </si>
  <si>
    <r>
      <t xml:space="preserve">Relación de Ingresos y Gastos para el Cálculo del pago final
</t>
    </r>
    <r>
      <rPr>
        <b/>
        <sz val="13"/>
        <color indexed="21"/>
        <rFont val="Arial"/>
        <family val="2"/>
      </rPr>
      <t>Diru-sarreren eta gastuen zerrenda, azken ordainketa kalkulatzeko</t>
    </r>
  </si>
  <si>
    <r>
      <t xml:space="preserve">Porcentaje primer + segundo pago:
</t>
    </r>
    <r>
      <rPr>
        <b/>
        <i/>
        <sz val="10"/>
        <color indexed="21"/>
        <rFont val="Arial"/>
        <family val="2"/>
      </rPr>
      <t>Lehen + bigarren ordainketaren ehunekoa:</t>
    </r>
  </si>
  <si>
    <r>
      <t xml:space="preserve">Importe máximo (si primase el porcentaje) - TOTAL
</t>
    </r>
    <r>
      <rPr>
        <b/>
        <i/>
        <sz val="10"/>
        <color indexed="21"/>
        <rFont val="Arial"/>
        <family val="2"/>
      </rPr>
      <t>Gehieneko zenbatekoa (ehunekoak garrantzia balu) - GUZTIRA</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</si>
  <si>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</si>
  <si>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</si>
  <si>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</si>
  <si>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t>https://www.euskadi.eus/y22-bopv/eu/bopv2/datos/2014/06/1402910e.pdf</t>
  </si>
  <si>
    <t>https://www.euskadi.eus/y22-bopv/es/bopv2/datos/2014/06/1402910a.pdf</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</si>
</sst>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s>
  <fonts count="77">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u val="single"/>
      <sz val="10"/>
      <color indexed="21"/>
      <name val="Arial"/>
      <family val="2"/>
    </font>
    <font>
      <b/>
      <i/>
      <sz val="16"/>
      <color indexed="12"/>
      <name val="Arial"/>
      <family val="2"/>
    </font>
    <font>
      <b/>
      <sz val="11"/>
      <name val="Arial"/>
      <family val="2"/>
    </font>
    <font>
      <b/>
      <sz val="11"/>
      <color indexed="21"/>
      <name val="Arial"/>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sz val="18"/>
      <color indexed="8"/>
      <name val="Arial"/>
      <family val="0"/>
    </font>
    <font>
      <b/>
      <sz val="18"/>
      <color indexed="21"/>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rgb="FF00990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4" fillId="28"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9" fillId="20"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123">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4" fontId="8" fillId="0" borderId="0" xfId="0" applyNumberFormat="1" applyFont="1" applyFill="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13" fillId="0" borderId="15" xfId="0" applyNumberFormat="1" applyFont="1" applyBorder="1" applyAlignment="1">
      <alignment horizontal="center" vertical="center"/>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4" fontId="13" fillId="0" borderId="19"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6" fillId="32" borderId="13" xfId="0" applyNumberFormat="1" applyFont="1" applyFill="1" applyBorder="1" applyAlignment="1">
      <alignment horizontal="center" vertical="center"/>
    </xf>
    <xf numFmtId="4" fontId="13" fillId="0" borderId="22" xfId="0" applyNumberFormat="1" applyFont="1" applyFill="1" applyBorder="1" applyAlignment="1">
      <alignment horizontal="center" vertical="center"/>
    </xf>
    <xf numFmtId="1" fontId="0" fillId="0" borderId="22" xfId="0" applyNumberFormat="1" applyFill="1" applyBorder="1" applyAlignment="1">
      <alignment horizontal="center" vertical="center"/>
    </xf>
    <xf numFmtId="4" fontId="8" fillId="0" borderId="22" xfId="0" applyNumberFormat="1" applyFont="1" applyFill="1" applyBorder="1" applyAlignment="1">
      <alignment horizontal="center" vertical="center"/>
    </xf>
    <xf numFmtId="4" fontId="8" fillId="0" borderId="23"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0" fontId="13" fillId="0" borderId="22" xfId="0" applyNumberFormat="1" applyFont="1" applyFill="1" applyBorder="1" applyAlignment="1">
      <alignment horizontal="left" vertical="center" wrapText="1"/>
    </xf>
    <xf numFmtId="14" fontId="13" fillId="0" borderId="0" xfId="0" applyNumberFormat="1" applyFont="1" applyBorder="1" applyAlignment="1">
      <alignment horizontal="center" vertical="center" wrapText="1"/>
    </xf>
    <xf numFmtId="1" fontId="13" fillId="0" borderId="22" xfId="0" applyNumberFormat="1" applyFont="1" applyFill="1" applyBorder="1" applyAlignment="1">
      <alignment horizontal="center" vertical="center" wrapText="1"/>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9" fillId="0" borderId="0" xfId="0" applyFont="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wrapText="1"/>
    </xf>
    <xf numFmtId="9" fontId="14" fillId="0" borderId="0" xfId="0" applyNumberFormat="1" applyFont="1" applyFill="1" applyAlignment="1">
      <alignment horizontal="left" vertical="center"/>
    </xf>
    <xf numFmtId="0" fontId="32" fillId="0" borderId="0" xfId="0" applyFont="1" applyAlignment="1">
      <alignment horizontal="center" vertical="center"/>
    </xf>
    <xf numFmtId="0" fontId="13" fillId="0" borderId="0" xfId="0" applyFont="1" applyAlignment="1">
      <alignment vertical="center"/>
    </xf>
    <xf numFmtId="0" fontId="65" fillId="0" borderId="0" xfId="45" applyAlignment="1">
      <alignment/>
    </xf>
    <xf numFmtId="0" fontId="33" fillId="4" borderId="0" xfId="0" applyFont="1" applyFill="1" applyAlignment="1">
      <alignment horizontal="center"/>
    </xf>
    <xf numFmtId="0" fontId="33" fillId="0" borderId="0" xfId="0" applyFont="1" applyAlignment="1">
      <alignment horizontal="center"/>
    </xf>
    <xf numFmtId="0" fontId="34" fillId="4" borderId="0" xfId="0" applyFont="1" applyFill="1" applyAlignment="1">
      <alignment horizontal="center"/>
    </xf>
    <xf numFmtId="0" fontId="2" fillId="4" borderId="24"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16" fillId="33" borderId="24" xfId="0" applyFont="1" applyFill="1" applyBorder="1" applyAlignment="1">
      <alignment/>
    </xf>
    <xf numFmtId="0" fontId="16" fillId="4" borderId="24" xfId="0" applyFont="1" applyFill="1" applyBorder="1" applyAlignment="1">
      <alignment horizontal="center"/>
    </xf>
    <xf numFmtId="0" fontId="16" fillId="33" borderId="24" xfId="0" applyFont="1" applyFill="1" applyBorder="1" applyAlignment="1">
      <alignment horizontal="center"/>
    </xf>
    <xf numFmtId="14" fontId="0" fillId="0" borderId="0" xfId="0" applyNumberFormat="1" applyFont="1" applyFill="1" applyBorder="1" applyAlignment="1">
      <alignment horizontal="center"/>
    </xf>
    <xf numFmtId="0" fontId="0" fillId="0" borderId="0" xfId="0" applyFill="1" applyBorder="1" applyAlignment="1">
      <alignment/>
    </xf>
    <xf numFmtId="0" fontId="16" fillId="0" borderId="0" xfId="0" applyFont="1" applyFill="1" applyBorder="1" applyAlignment="1">
      <alignment/>
    </xf>
    <xf numFmtId="0" fontId="65" fillId="0" borderId="0" xfId="45" applyFill="1" applyBorder="1" applyAlignment="1">
      <alignment/>
    </xf>
    <xf numFmtId="0" fontId="65" fillId="4" borderId="0" xfId="45" applyFill="1" applyAlignment="1">
      <alignment horizontal="left"/>
    </xf>
    <xf numFmtId="0" fontId="0" fillId="0" borderId="0" xfId="0" applyAlignment="1">
      <alignment horizontal="left"/>
    </xf>
    <xf numFmtId="0" fontId="16" fillId="33" borderId="24" xfId="0" applyFont="1" applyFill="1" applyBorder="1" applyAlignment="1">
      <alignment horizontal="left"/>
    </xf>
    <xf numFmtId="0" fontId="16" fillId="4" borderId="24" xfId="0" applyFont="1" applyFill="1" applyBorder="1" applyAlignment="1">
      <alignment horizontal="left"/>
    </xf>
    <xf numFmtId="0" fontId="65" fillId="0" borderId="0" xfId="45" applyAlignment="1">
      <alignment horizontal="left"/>
    </xf>
    <xf numFmtId="0" fontId="0" fillId="0" borderId="24" xfId="0" applyBorder="1" applyAlignment="1">
      <alignment horizontal="left"/>
    </xf>
    <xf numFmtId="14" fontId="0" fillId="0" borderId="24" xfId="0" applyNumberFormat="1" applyFont="1" applyBorder="1" applyAlignment="1">
      <alignment horizontal="left"/>
    </xf>
    <xf numFmtId="14" fontId="0" fillId="0" borderId="24" xfId="0" applyNumberFormat="1" applyFont="1" applyFill="1" applyBorder="1" applyAlignment="1">
      <alignment horizontal="left"/>
    </xf>
    <xf numFmtId="10" fontId="0" fillId="0" borderId="13" xfId="54" applyNumberFormat="1" applyFont="1" applyBorder="1" applyAlignment="1">
      <alignment vertical="center"/>
    </xf>
    <xf numFmtId="4" fontId="76" fillId="34" borderId="0" xfId="0" applyNumberFormat="1" applyFont="1" applyFill="1" applyBorder="1" applyAlignment="1">
      <alignment horizontal="center" vertical="center"/>
    </xf>
    <xf numFmtId="0" fontId="2" fillId="4" borderId="25" xfId="0" applyFont="1" applyFill="1" applyBorder="1" applyAlignment="1">
      <alignment horizontal="center" vertical="center" wrapText="1"/>
    </xf>
    <xf numFmtId="0" fontId="65" fillId="4" borderId="0" xfId="45" applyFill="1" applyAlignment="1">
      <alignment horizontal="left"/>
    </xf>
    <xf numFmtId="4" fontId="10" fillId="32" borderId="0" xfId="0" applyNumberFormat="1" applyFont="1" applyFill="1" applyBorder="1" applyAlignment="1">
      <alignment horizontal="left" vertical="center" wrapText="1"/>
    </xf>
    <xf numFmtId="0" fontId="18" fillId="32" borderId="0" xfId="0" applyFont="1" applyFill="1" applyBorder="1" applyAlignment="1">
      <alignment horizontal="left"/>
    </xf>
    <xf numFmtId="0" fontId="10" fillId="0" borderId="0" xfId="0" applyFont="1" applyAlignment="1">
      <alignment horizontal="left" wrapText="1"/>
    </xf>
    <xf numFmtId="0" fontId="10" fillId="0" borderId="0" xfId="0" applyFont="1" applyFill="1" applyAlignment="1">
      <alignment horizontal="left" wrapText="1"/>
    </xf>
    <xf numFmtId="165" fontId="29" fillId="0" borderId="15" xfId="0" applyNumberFormat="1" applyFont="1" applyBorder="1" applyAlignment="1">
      <alignment horizontal="left" vertical="center" wrapText="1"/>
    </xf>
    <xf numFmtId="4" fontId="10" fillId="32" borderId="0" xfId="0" applyNumberFormat="1" applyFont="1" applyFill="1" applyBorder="1" applyAlignment="1">
      <alignment horizontal="right" vertical="center" wrapText="1"/>
    </xf>
    <xf numFmtId="0" fontId="0" fillId="35" borderId="0" xfId="0" applyFont="1" applyFill="1" applyAlignment="1">
      <alignment horizontal="center" vertical="center" wrapText="1"/>
    </xf>
    <xf numFmtId="0" fontId="0" fillId="0" borderId="0" xfId="0" applyFont="1" applyAlignment="1">
      <alignment horizontal="center" wrapText="1"/>
    </xf>
    <xf numFmtId="0" fontId="6" fillId="32" borderId="0" xfId="0" applyFont="1" applyFill="1" applyBorder="1" applyAlignment="1">
      <alignment horizontal="left"/>
    </xf>
    <xf numFmtId="4" fontId="10" fillId="32" borderId="0" xfId="0" applyNumberFormat="1" applyFont="1" applyFill="1" applyBorder="1" applyAlignment="1">
      <alignment horizontal="right" vertical="center"/>
    </xf>
    <xf numFmtId="0" fontId="19" fillId="0" borderId="0" xfId="0" applyFont="1" applyAlignment="1">
      <alignment horizontal="center" wrapText="1"/>
    </xf>
    <xf numFmtId="0" fontId="13" fillId="0" borderId="0" xfId="0" applyFont="1" applyAlignment="1">
      <alignment horizontal="left" vertical="center"/>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6" fillId="32" borderId="18" xfId="0" applyFont="1" applyFill="1" applyBorder="1" applyAlignment="1">
      <alignment horizontal="left" wrapText="1"/>
    </xf>
    <xf numFmtId="0" fontId="6" fillId="32" borderId="18" xfId="0" applyFont="1" applyFill="1" applyBorder="1" applyAlignment="1">
      <alignment horizontal="left"/>
    </xf>
    <xf numFmtId="0" fontId="6" fillId="0" borderId="15" xfId="0" applyFont="1" applyFill="1" applyBorder="1" applyAlignment="1">
      <alignment horizontal="left"/>
    </xf>
    <xf numFmtId="0" fontId="6" fillId="0" borderId="0" xfId="0" applyFont="1" applyFill="1" applyBorder="1" applyAlignment="1">
      <alignment horizontal="left"/>
    </xf>
    <xf numFmtId="0" fontId="65" fillId="4" borderId="0" xfId="45" applyFill="1" applyAlignment="1">
      <alignment horizontal="left"/>
    </xf>
    <xf numFmtId="0" fontId="0" fillId="4" borderId="0" xfId="0" applyFill="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font>
        <b/>
        <i val="0"/>
        <color indexed="10"/>
      </font>
    </dxf>
    <dxf>
      <font>
        <b/>
        <i val="0"/>
        <color indexed="10"/>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114300</xdr:rowOff>
    </xdr:from>
    <xdr:to>
      <xdr:col>3</xdr:col>
      <xdr:colOff>276225</xdr:colOff>
      <xdr:row>18</xdr:row>
      <xdr:rowOff>9525</xdr:rowOff>
    </xdr:to>
    <xdr:sp>
      <xdr:nvSpPr>
        <xdr:cNvPr id="1" name="AutoShape 1"/>
        <xdr:cNvSpPr>
          <a:spLocks/>
        </xdr:cNvSpPr>
      </xdr:nvSpPr>
      <xdr:spPr>
        <a:xfrm>
          <a:off x="47625" y="4048125"/>
          <a:ext cx="5553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investigación / </a:t>
          </a:r>
          <a:r>
            <a:rPr lang="en-US" cap="none" sz="1800" b="1" i="0" u="none" baseline="0">
              <a:solidFill>
                <a:srgbClr val="008080"/>
              </a:solidFill>
              <a:latin typeface="Arial"/>
              <a:ea typeface="Arial"/>
              <a:cs typeface="Arial"/>
            </a:rPr>
            <a:t>Ikerketarako Gastuak</a:t>
          </a:r>
        </a:p>
      </xdr:txBody>
    </xdr:sp>
    <xdr:clientData/>
  </xdr:twoCellAnchor>
  <xdr:twoCellAnchor>
    <xdr:from>
      <xdr:col>0</xdr:col>
      <xdr:colOff>38100</xdr:colOff>
      <xdr:row>32</xdr:row>
      <xdr:rowOff>114300</xdr:rowOff>
    </xdr:from>
    <xdr:to>
      <xdr:col>3</xdr:col>
      <xdr:colOff>342900</xdr:colOff>
      <xdr:row>34</xdr:row>
      <xdr:rowOff>9525</xdr:rowOff>
    </xdr:to>
    <xdr:sp>
      <xdr:nvSpPr>
        <xdr:cNvPr id="2" name="AutoShape 2"/>
        <xdr:cNvSpPr>
          <a:spLocks/>
        </xdr:cNvSpPr>
      </xdr:nvSpPr>
      <xdr:spPr>
        <a:xfrm>
          <a:off x="38100" y="7334250"/>
          <a:ext cx="56292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recuperación / </a:t>
          </a:r>
          <a:r>
            <a:rPr lang="en-US" cap="none" sz="1800" b="1" i="0" u="none" baseline="0">
              <a:solidFill>
                <a:srgbClr val="008080"/>
              </a:solidFill>
              <a:latin typeface="Arial"/>
              <a:ea typeface="Arial"/>
              <a:cs typeface="Arial"/>
            </a:rPr>
            <a:t>Berreskuratzeko Gastuak</a:t>
          </a:r>
        </a:p>
      </xdr:txBody>
    </xdr:sp>
    <xdr:clientData/>
  </xdr:twoCellAnchor>
  <xdr:twoCellAnchor>
    <xdr:from>
      <xdr:col>0</xdr:col>
      <xdr:colOff>57150</xdr:colOff>
      <xdr:row>52</xdr:row>
      <xdr:rowOff>85725</xdr:rowOff>
    </xdr:from>
    <xdr:to>
      <xdr:col>2</xdr:col>
      <xdr:colOff>1438275</xdr:colOff>
      <xdr:row>53</xdr:row>
      <xdr:rowOff>314325</xdr:rowOff>
    </xdr:to>
    <xdr:sp>
      <xdr:nvSpPr>
        <xdr:cNvPr id="3" name="AutoShape 3"/>
        <xdr:cNvSpPr>
          <a:spLocks/>
        </xdr:cNvSpPr>
      </xdr:nvSpPr>
      <xdr:spPr>
        <a:xfrm>
          <a:off x="57150" y="11239500"/>
          <a:ext cx="4029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Ingresos / </a:t>
          </a:r>
          <a:r>
            <a:rPr lang="en-US" cap="none" sz="1800" b="1" i="0" u="none" baseline="0">
              <a:solidFill>
                <a:srgbClr val="008080"/>
              </a:solidFill>
              <a:latin typeface="Arial"/>
              <a:ea typeface="Arial"/>
              <a:cs typeface="Arial"/>
            </a:rPr>
            <a:t>Diru sarrerak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www.lehendakaritza.ejgv.euskadi.net/r48-bopv2/es/bopv2/datos/2013/07/1303096a.pdf" TargetMode="External" /><Relationship Id="rId8" Type="http://schemas.openxmlformats.org/officeDocument/2006/relationships/hyperlink" Target="http://www.lehendakaritza.ejgv.euskadi.net/r48-bopv2/eu/bopv2/datos/2013/07/1303096e.pdf" TargetMode="Externa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99"/>
  <sheetViews>
    <sheetView zoomScalePageLayoutView="0" workbookViewId="0" topLeftCell="A67">
      <selection activeCell="C11" sqref="C11"/>
    </sheetView>
  </sheetViews>
  <sheetFormatPr defaultColWidth="11.421875" defaultRowHeight="12.75"/>
  <cols>
    <col min="1" max="1" width="17.140625" style="0" customWidth="1"/>
    <col min="2" max="2" width="22.57421875" style="0" customWidth="1"/>
    <col min="3" max="3" width="40.140625" style="0" customWidth="1"/>
    <col min="4" max="4" width="25.421875" style="0" customWidth="1"/>
    <col min="5" max="5" width="26.57421875" style="0" customWidth="1"/>
    <col min="6" max="6" width="5.00390625" style="0" customWidth="1"/>
    <col min="7" max="7" width="17.421875" style="0" customWidth="1"/>
    <col min="8" max="8" width="19.00390625" style="0" customWidth="1"/>
    <col min="9" max="9" width="12.8515625" style="0" customWidth="1"/>
    <col min="10" max="10" width="14.00390625" style="0" customWidth="1"/>
  </cols>
  <sheetData>
    <row r="1" spans="1:8" ht="58.5" customHeight="1">
      <c r="A1" s="109" t="s">
        <v>2</v>
      </c>
      <c r="B1" s="109"/>
      <c r="C1" s="109"/>
      <c r="D1" s="109"/>
      <c r="E1" s="109"/>
      <c r="F1" s="109"/>
      <c r="G1" s="109"/>
      <c r="H1" s="109"/>
    </row>
    <row r="3" spans="1:3" ht="25.5" customHeight="1">
      <c r="A3" s="101" t="s">
        <v>3</v>
      </c>
      <c r="B3" s="101"/>
      <c r="C3" s="72"/>
    </row>
    <row r="4" ht="6.75" customHeight="1"/>
    <row r="5" spans="1:8" ht="28.5" customHeight="1">
      <c r="A5" s="101" t="s">
        <v>4</v>
      </c>
      <c r="B5" s="101"/>
      <c r="C5" s="110" t="s">
        <v>1</v>
      </c>
      <c r="D5" s="110"/>
      <c r="E5" s="110"/>
      <c r="F5" s="110"/>
      <c r="G5" s="110"/>
      <c r="H5" s="110"/>
    </row>
    <row r="6" ht="4.5" customHeight="1"/>
    <row r="7" spans="1:8" ht="26.25" customHeight="1">
      <c r="A7" s="101" t="s">
        <v>5</v>
      </c>
      <c r="B7" s="101"/>
      <c r="C7" s="110" t="s">
        <v>24</v>
      </c>
      <c r="D7" s="110"/>
      <c r="E7" s="110"/>
      <c r="F7" s="110"/>
      <c r="G7" s="110"/>
      <c r="H7" s="110"/>
    </row>
    <row r="8" ht="3.75" customHeight="1"/>
    <row r="9" spans="1:3" ht="25.5">
      <c r="A9" s="53" t="s">
        <v>6</v>
      </c>
      <c r="C9" s="73" t="s">
        <v>25</v>
      </c>
    </row>
    <row r="10" ht="5.25" customHeight="1"/>
    <row r="11" spans="1:3" ht="24.75" customHeight="1">
      <c r="A11" s="101" t="s">
        <v>22</v>
      </c>
      <c r="B11" s="101"/>
      <c r="C11" s="71">
        <v>0</v>
      </c>
    </row>
    <row r="12" spans="1:3" ht="30.75" customHeight="1">
      <c r="A12" s="101" t="s">
        <v>23</v>
      </c>
      <c r="B12" s="101"/>
      <c r="C12" s="71">
        <v>0</v>
      </c>
    </row>
    <row r="13" ht="6" customHeight="1" thickBot="1">
      <c r="C13" s="62"/>
    </row>
    <row r="14" spans="1:8" ht="24.75" customHeight="1">
      <c r="A14" s="102" t="s">
        <v>55</v>
      </c>
      <c r="B14" s="102"/>
      <c r="C14" s="71">
        <v>0.5</v>
      </c>
      <c r="D14" s="111" t="s">
        <v>54</v>
      </c>
      <c r="E14" s="112"/>
      <c r="F14" s="112"/>
      <c r="G14" s="112"/>
      <c r="H14" s="113"/>
    </row>
    <row r="15" spans="1:8" ht="13.5" thickBot="1">
      <c r="A15" s="11"/>
      <c r="B15" s="11"/>
      <c r="C15" s="10"/>
      <c r="D15" s="114"/>
      <c r="E15" s="115"/>
      <c r="F15" s="115"/>
      <c r="G15" s="115"/>
      <c r="H15" s="116"/>
    </row>
    <row r="16" spans="1:8" ht="12.75">
      <c r="A16" s="17"/>
      <c r="B16" s="15"/>
      <c r="C16" s="15"/>
      <c r="D16" s="15"/>
      <c r="E16" s="15"/>
      <c r="H16" s="12"/>
    </row>
    <row r="17" spans="1:8" ht="12.75">
      <c r="A17" s="17"/>
      <c r="B17" s="15"/>
      <c r="C17" s="15"/>
      <c r="D17" s="15"/>
      <c r="E17" s="15"/>
      <c r="H17" s="12"/>
    </row>
    <row r="18" spans="1:8" ht="26.25">
      <c r="A18" s="119"/>
      <c r="B18" s="120"/>
      <c r="C18" s="120"/>
      <c r="D18" s="120"/>
      <c r="E18" s="15"/>
      <c r="F18" s="15"/>
      <c r="G18" s="15"/>
      <c r="H18" s="12"/>
    </row>
    <row r="19" spans="1:8" ht="12.75">
      <c r="A19" s="17"/>
      <c r="B19" s="15"/>
      <c r="C19" s="15"/>
      <c r="D19" s="15"/>
      <c r="E19" s="15"/>
      <c r="H19" s="12"/>
    </row>
    <row r="20" spans="1:10" ht="51">
      <c r="A20" s="97" t="s">
        <v>7</v>
      </c>
      <c r="B20" s="31" t="s">
        <v>8</v>
      </c>
      <c r="C20" s="31" t="s">
        <v>41</v>
      </c>
      <c r="D20" s="31" t="s">
        <v>9</v>
      </c>
      <c r="E20" s="16" t="s">
        <v>10</v>
      </c>
      <c r="F20" s="2"/>
      <c r="G20" s="2" t="s">
        <v>11</v>
      </c>
      <c r="H20" s="13" t="s">
        <v>12</v>
      </c>
      <c r="I20" s="2"/>
      <c r="J20" s="69" t="s">
        <v>42</v>
      </c>
    </row>
    <row r="21" spans="1:10" ht="12.75">
      <c r="A21" s="18"/>
      <c r="B21" s="58"/>
      <c r="C21" s="57"/>
      <c r="D21" s="39">
        <v>1.21</v>
      </c>
      <c r="E21" s="39">
        <v>1</v>
      </c>
      <c r="F21" s="40"/>
      <c r="G21" s="41">
        <f aca="true" t="shared" si="0" ref="G21:G30">E21</f>
        <v>1</v>
      </c>
      <c r="H21" s="42">
        <f aca="true" t="shared" si="1" ref="H21:H30">D21-G21</f>
        <v>0.20999999999999996</v>
      </c>
      <c r="I21" s="3"/>
      <c r="J21" s="70"/>
    </row>
    <row r="22" spans="1:10" ht="12.75">
      <c r="A22" s="18"/>
      <c r="B22" s="59"/>
      <c r="C22" s="57"/>
      <c r="D22" s="49"/>
      <c r="E22" s="49"/>
      <c r="F22" s="50"/>
      <c r="G22" s="51">
        <f t="shared" si="0"/>
        <v>0</v>
      </c>
      <c r="H22" s="52">
        <f t="shared" si="1"/>
        <v>0</v>
      </c>
      <c r="I22" s="3"/>
      <c r="J22" s="70"/>
    </row>
    <row r="23" spans="1:10" ht="12.75">
      <c r="A23" s="18"/>
      <c r="B23" s="59"/>
      <c r="C23" s="57"/>
      <c r="D23" s="49"/>
      <c r="E23" s="49"/>
      <c r="F23" s="50"/>
      <c r="G23" s="51">
        <f t="shared" si="0"/>
        <v>0</v>
      </c>
      <c r="H23" s="52">
        <f t="shared" si="1"/>
        <v>0</v>
      </c>
      <c r="I23" s="3"/>
      <c r="J23" s="70"/>
    </row>
    <row r="24" spans="1:10" ht="12.75">
      <c r="A24" s="18"/>
      <c r="B24" s="59"/>
      <c r="C24" s="57"/>
      <c r="D24" s="49"/>
      <c r="E24" s="49"/>
      <c r="F24" s="50"/>
      <c r="G24" s="51">
        <f t="shared" si="0"/>
        <v>0</v>
      </c>
      <c r="H24" s="52">
        <f t="shared" si="1"/>
        <v>0</v>
      </c>
      <c r="I24" s="3"/>
      <c r="J24" s="70"/>
    </row>
    <row r="25" spans="1:10" ht="12.75">
      <c r="A25" s="18"/>
      <c r="B25" s="59"/>
      <c r="C25" s="57"/>
      <c r="D25" s="49"/>
      <c r="E25" s="49"/>
      <c r="F25" s="50"/>
      <c r="G25" s="51">
        <f t="shared" si="0"/>
        <v>0</v>
      </c>
      <c r="H25" s="52">
        <f t="shared" si="1"/>
        <v>0</v>
      </c>
      <c r="I25" s="3"/>
      <c r="J25" s="70"/>
    </row>
    <row r="26" spans="1:10" ht="12.75">
      <c r="A26" s="18"/>
      <c r="B26" s="59"/>
      <c r="C26" s="57"/>
      <c r="D26" s="49"/>
      <c r="E26" s="49"/>
      <c r="F26" s="50"/>
      <c r="G26" s="51">
        <f t="shared" si="0"/>
        <v>0</v>
      </c>
      <c r="H26" s="52">
        <f t="shared" si="1"/>
        <v>0</v>
      </c>
      <c r="I26" s="3"/>
      <c r="J26" s="70"/>
    </row>
    <row r="27" spans="1:10" ht="12.75">
      <c r="A27" s="18"/>
      <c r="B27" s="59"/>
      <c r="C27" s="57"/>
      <c r="D27" s="49"/>
      <c r="E27" s="49"/>
      <c r="F27" s="50"/>
      <c r="G27" s="51">
        <f t="shared" si="0"/>
        <v>0</v>
      </c>
      <c r="H27" s="52">
        <f t="shared" si="1"/>
        <v>0</v>
      </c>
      <c r="I27" s="3"/>
      <c r="J27" s="70"/>
    </row>
    <row r="28" spans="1:10" ht="12.75">
      <c r="A28" s="18"/>
      <c r="B28" s="59"/>
      <c r="C28" s="57"/>
      <c r="D28" s="49"/>
      <c r="E28" s="49"/>
      <c r="F28" s="50"/>
      <c r="G28" s="51">
        <f t="shared" si="0"/>
        <v>0</v>
      </c>
      <c r="H28" s="52">
        <f t="shared" si="1"/>
        <v>0</v>
      </c>
      <c r="I28" s="3"/>
      <c r="J28" s="70"/>
    </row>
    <row r="29" spans="1:10" ht="12.75">
      <c r="A29" s="18"/>
      <c r="B29" s="59"/>
      <c r="C29" s="57"/>
      <c r="D29" s="49"/>
      <c r="E29" s="49"/>
      <c r="F29" s="50"/>
      <c r="G29" s="51">
        <f t="shared" si="0"/>
        <v>0</v>
      </c>
      <c r="H29" s="52">
        <f t="shared" si="1"/>
        <v>0</v>
      </c>
      <c r="I29" s="3"/>
      <c r="J29" s="70"/>
    </row>
    <row r="30" spans="1:10" ht="12.75">
      <c r="A30" s="18"/>
      <c r="B30" s="59"/>
      <c r="C30" s="57"/>
      <c r="D30" s="49"/>
      <c r="E30" s="49"/>
      <c r="F30" s="50"/>
      <c r="G30" s="51">
        <f t="shared" si="0"/>
        <v>0</v>
      </c>
      <c r="H30" s="52">
        <f t="shared" si="1"/>
        <v>0</v>
      </c>
      <c r="I30" s="3"/>
      <c r="J30" s="70"/>
    </row>
    <row r="31" spans="1:10" ht="15.75">
      <c r="A31" s="43"/>
      <c r="B31" s="60"/>
      <c r="C31" s="44" t="s">
        <v>43</v>
      </c>
      <c r="D31" s="45">
        <f>SUM(D21:D30)</f>
        <v>1.21</v>
      </c>
      <c r="E31" s="45">
        <f>SUM(E21:E30)</f>
        <v>1</v>
      </c>
      <c r="F31" s="46"/>
      <c r="G31" s="47">
        <f>SUM(G21:G30)</f>
        <v>1</v>
      </c>
      <c r="H31" s="48">
        <f>SUM(H21:H30)</f>
        <v>0.20999999999999996</v>
      </c>
      <c r="I31" s="3"/>
      <c r="J31" s="4"/>
    </row>
    <row r="32" spans="1:10" ht="12.75">
      <c r="A32" s="19"/>
      <c r="B32" s="20"/>
      <c r="C32" s="21"/>
      <c r="D32" s="21"/>
      <c r="E32" s="21"/>
      <c r="F32" s="3"/>
      <c r="G32" s="3"/>
      <c r="H32" s="14"/>
      <c r="I32" s="3"/>
      <c r="J32" s="4"/>
    </row>
    <row r="33" spans="1:10" ht="12.75">
      <c r="A33" s="19"/>
      <c r="B33" s="20"/>
      <c r="C33" s="21"/>
      <c r="D33" s="21"/>
      <c r="E33" s="21"/>
      <c r="F33" s="3"/>
      <c r="G33" s="3"/>
      <c r="H33" s="14"/>
      <c r="I33" s="3"/>
      <c r="J33" s="4"/>
    </row>
    <row r="34" spans="1:8" ht="26.25">
      <c r="A34" s="119"/>
      <c r="B34" s="120"/>
      <c r="C34" s="120"/>
      <c r="D34" s="120"/>
      <c r="E34" s="15"/>
      <c r="H34" s="12"/>
    </row>
    <row r="35" spans="1:8" ht="12.75">
      <c r="A35" s="17"/>
      <c r="B35" s="15"/>
      <c r="C35" s="15"/>
      <c r="D35" s="15"/>
      <c r="E35" s="15"/>
      <c r="H35" s="12"/>
    </row>
    <row r="36" spans="1:10" ht="51">
      <c r="A36" s="97" t="s">
        <v>7</v>
      </c>
      <c r="B36" s="31" t="s">
        <v>8</v>
      </c>
      <c r="C36" s="31" t="s">
        <v>41</v>
      </c>
      <c r="D36" s="31" t="s">
        <v>9</v>
      </c>
      <c r="E36" s="16" t="s">
        <v>10</v>
      </c>
      <c r="F36" s="2"/>
      <c r="G36" s="2" t="s">
        <v>11</v>
      </c>
      <c r="H36" s="13" t="s">
        <v>12</v>
      </c>
      <c r="I36" s="2"/>
      <c r="J36" s="69" t="s">
        <v>42</v>
      </c>
    </row>
    <row r="37" spans="1:10" ht="12.75">
      <c r="A37" s="18"/>
      <c r="B37" s="58"/>
      <c r="C37" s="57"/>
      <c r="D37" s="49">
        <v>1.21</v>
      </c>
      <c r="E37" s="49">
        <v>1</v>
      </c>
      <c r="F37" s="50"/>
      <c r="G37" s="51">
        <f aca="true" t="shared" si="2" ref="G37:G45">E37</f>
        <v>1</v>
      </c>
      <c r="H37" s="52">
        <f aca="true" t="shared" si="3" ref="H37:H45">D37-G37</f>
        <v>0.20999999999999996</v>
      </c>
      <c r="I37" s="3"/>
      <c r="J37" s="70"/>
    </row>
    <row r="38" spans="1:10" ht="12.75">
      <c r="A38" s="18"/>
      <c r="B38" s="59"/>
      <c r="C38" s="57"/>
      <c r="D38" s="49"/>
      <c r="E38" s="49"/>
      <c r="F38" s="50"/>
      <c r="G38" s="51">
        <f t="shared" si="2"/>
        <v>0</v>
      </c>
      <c r="H38" s="52">
        <f t="shared" si="3"/>
        <v>0</v>
      </c>
      <c r="I38" s="3"/>
      <c r="J38" s="70"/>
    </row>
    <row r="39" spans="1:10" ht="12.75">
      <c r="A39" s="18"/>
      <c r="B39" s="59"/>
      <c r="C39" s="57"/>
      <c r="D39" s="49"/>
      <c r="E39" s="49"/>
      <c r="F39" s="50"/>
      <c r="G39" s="51">
        <f t="shared" si="2"/>
        <v>0</v>
      </c>
      <c r="H39" s="52">
        <f t="shared" si="3"/>
        <v>0</v>
      </c>
      <c r="I39" s="3"/>
      <c r="J39" s="70"/>
    </row>
    <row r="40" spans="1:10" ht="12.75">
      <c r="A40" s="18"/>
      <c r="B40" s="59"/>
      <c r="C40" s="57"/>
      <c r="D40" s="49"/>
      <c r="E40" s="49"/>
      <c r="F40" s="50"/>
      <c r="G40" s="51">
        <f t="shared" si="2"/>
        <v>0</v>
      </c>
      <c r="H40" s="52">
        <f t="shared" si="3"/>
        <v>0</v>
      </c>
      <c r="I40" s="3"/>
      <c r="J40" s="70"/>
    </row>
    <row r="41" spans="1:10" ht="12.75">
      <c r="A41" s="18"/>
      <c r="B41" s="59"/>
      <c r="C41" s="57"/>
      <c r="D41" s="49"/>
      <c r="E41" s="49"/>
      <c r="F41" s="50"/>
      <c r="G41" s="51">
        <f t="shared" si="2"/>
        <v>0</v>
      </c>
      <c r="H41" s="52">
        <f t="shared" si="3"/>
        <v>0</v>
      </c>
      <c r="I41" s="3"/>
      <c r="J41" s="70"/>
    </row>
    <row r="42" spans="1:10" ht="12.75">
      <c r="A42" s="18"/>
      <c r="B42" s="59"/>
      <c r="C42" s="57"/>
      <c r="D42" s="49"/>
      <c r="E42" s="49"/>
      <c r="F42" s="50"/>
      <c r="G42" s="51">
        <f t="shared" si="2"/>
        <v>0</v>
      </c>
      <c r="H42" s="52">
        <f t="shared" si="3"/>
        <v>0</v>
      </c>
      <c r="I42" s="3"/>
      <c r="J42" s="70"/>
    </row>
    <row r="43" spans="1:10" ht="12.75">
      <c r="A43" s="18"/>
      <c r="B43" s="59"/>
      <c r="C43" s="57"/>
      <c r="D43" s="49"/>
      <c r="E43" s="49"/>
      <c r="F43" s="50"/>
      <c r="G43" s="51">
        <f t="shared" si="2"/>
        <v>0</v>
      </c>
      <c r="H43" s="52">
        <f t="shared" si="3"/>
        <v>0</v>
      </c>
      <c r="I43" s="3"/>
      <c r="J43" s="70"/>
    </row>
    <row r="44" spans="1:10" ht="12.75">
      <c r="A44" s="18"/>
      <c r="B44" s="59"/>
      <c r="C44" s="57"/>
      <c r="D44" s="49"/>
      <c r="E44" s="49"/>
      <c r="F44" s="50"/>
      <c r="G44" s="51">
        <f t="shared" si="2"/>
        <v>0</v>
      </c>
      <c r="H44" s="52">
        <f t="shared" si="3"/>
        <v>0</v>
      </c>
      <c r="I44" s="3"/>
      <c r="J44" s="70"/>
    </row>
    <row r="45" spans="1:10" ht="12.75">
      <c r="A45" s="18"/>
      <c r="B45" s="59"/>
      <c r="C45" s="57"/>
      <c r="D45" s="49"/>
      <c r="E45" s="49"/>
      <c r="F45" s="50"/>
      <c r="G45" s="51">
        <f t="shared" si="2"/>
        <v>0</v>
      </c>
      <c r="H45" s="52">
        <f t="shared" si="3"/>
        <v>0</v>
      </c>
      <c r="I45" s="3"/>
      <c r="J45" s="70"/>
    </row>
    <row r="46" spans="1:10" ht="15.75">
      <c r="A46" s="43"/>
      <c r="B46" s="60"/>
      <c r="C46" s="44" t="s">
        <v>43</v>
      </c>
      <c r="D46" s="45">
        <f>SUM(D37:D45)</f>
        <v>1.21</v>
      </c>
      <c r="E46" s="45">
        <f>SUM(E37:E45)</f>
        <v>1</v>
      </c>
      <c r="F46" s="46"/>
      <c r="G46" s="47">
        <f>SUM(G37:G45)</f>
        <v>1</v>
      </c>
      <c r="H46" s="48">
        <f>SUM(H37:H45)</f>
        <v>0.20999999999999996</v>
      </c>
      <c r="I46" s="3"/>
      <c r="J46" s="4"/>
    </row>
    <row r="47" spans="1:10" ht="12.75">
      <c r="A47" s="19"/>
      <c r="B47" s="20"/>
      <c r="C47" s="21"/>
      <c r="D47" s="21"/>
      <c r="E47" s="21"/>
      <c r="F47" s="3"/>
      <c r="G47" s="3"/>
      <c r="H47" s="14"/>
      <c r="I47" s="3"/>
      <c r="J47" s="4"/>
    </row>
    <row r="48" spans="1:10" ht="12.75">
      <c r="A48" s="19"/>
      <c r="B48" s="20"/>
      <c r="C48" s="21"/>
      <c r="D48" s="21"/>
      <c r="E48" s="21"/>
      <c r="F48" s="3"/>
      <c r="G48" s="3"/>
      <c r="H48" s="14"/>
      <c r="I48" s="3"/>
      <c r="J48" s="4"/>
    </row>
    <row r="49" spans="1:10" ht="12.75">
      <c r="A49" s="19"/>
      <c r="B49" s="20"/>
      <c r="C49" s="21"/>
      <c r="D49" s="21"/>
      <c r="E49" s="21"/>
      <c r="F49" s="3"/>
      <c r="G49" s="3"/>
      <c r="H49" s="14"/>
      <c r="I49" s="3"/>
      <c r="J49" s="4"/>
    </row>
    <row r="50" spans="1:10" ht="12.75">
      <c r="A50" s="19"/>
      <c r="B50" s="20"/>
      <c r="C50" s="21"/>
      <c r="D50" s="21"/>
      <c r="E50" s="21"/>
      <c r="F50" s="3"/>
      <c r="G50" s="3"/>
      <c r="H50" s="14"/>
      <c r="I50" s="3"/>
      <c r="J50" s="4"/>
    </row>
    <row r="51" spans="1:10" ht="12.75">
      <c r="A51" s="19"/>
      <c r="B51" s="20"/>
      <c r="C51" s="21"/>
      <c r="D51" s="21"/>
      <c r="E51" s="21"/>
      <c r="F51" s="3"/>
      <c r="G51" s="3"/>
      <c r="H51" s="14"/>
      <c r="I51" s="3"/>
      <c r="J51" s="4"/>
    </row>
    <row r="52" spans="1:8" ht="12.75">
      <c r="A52" s="17"/>
      <c r="B52" s="22"/>
      <c r="C52" s="15"/>
      <c r="D52" s="15"/>
      <c r="E52" s="15"/>
      <c r="H52" s="12"/>
    </row>
    <row r="53" spans="1:8" ht="12.75">
      <c r="A53" s="17"/>
      <c r="B53" s="22"/>
      <c r="C53" s="15"/>
      <c r="D53" s="15"/>
      <c r="E53" s="15"/>
      <c r="H53" s="12"/>
    </row>
    <row r="54" spans="1:8" ht="26.25">
      <c r="A54" s="119"/>
      <c r="B54" s="120"/>
      <c r="C54" s="120"/>
      <c r="D54" s="120"/>
      <c r="E54" s="15"/>
      <c r="H54" s="12"/>
    </row>
    <row r="55" spans="1:8" ht="12.75">
      <c r="A55" s="17"/>
      <c r="B55" s="15"/>
      <c r="C55" s="15"/>
      <c r="D55" s="15"/>
      <c r="E55" s="15"/>
      <c r="H55" s="12"/>
    </row>
    <row r="56" spans="1:8" ht="51">
      <c r="A56" s="97" t="s">
        <v>53</v>
      </c>
      <c r="B56" s="32" t="s">
        <v>13</v>
      </c>
      <c r="C56" s="31" t="s">
        <v>14</v>
      </c>
      <c r="D56" s="31" t="s">
        <v>9</v>
      </c>
      <c r="E56" s="16" t="s">
        <v>10</v>
      </c>
      <c r="G56" s="78" t="s">
        <v>40</v>
      </c>
      <c r="H56" s="12"/>
    </row>
    <row r="57" spans="1:10" ht="12.75">
      <c r="A57" s="18"/>
      <c r="B57" s="58"/>
      <c r="C57" s="57"/>
      <c r="D57" s="49"/>
      <c r="E57" s="49"/>
      <c r="F57" s="50"/>
      <c r="G57" s="51" t="s">
        <v>50</v>
      </c>
      <c r="H57" s="79"/>
      <c r="J57" s="70"/>
    </row>
    <row r="58" spans="1:10" ht="12.75">
      <c r="A58" s="18"/>
      <c r="B58" s="59"/>
      <c r="C58" s="57"/>
      <c r="D58" s="49"/>
      <c r="E58" s="49"/>
      <c r="F58" s="50"/>
      <c r="G58" s="51" t="s">
        <v>50</v>
      </c>
      <c r="H58" s="79"/>
      <c r="J58" s="70"/>
    </row>
    <row r="59" spans="1:10" ht="12.75">
      <c r="A59" s="18"/>
      <c r="B59" s="59"/>
      <c r="C59" s="57"/>
      <c r="D59" s="49"/>
      <c r="E59" s="49"/>
      <c r="F59" s="50"/>
      <c r="G59" s="51" t="s">
        <v>50</v>
      </c>
      <c r="H59" s="79"/>
      <c r="J59" s="70"/>
    </row>
    <row r="60" spans="1:10" ht="12.75">
      <c r="A60" s="18"/>
      <c r="B60" s="59"/>
      <c r="C60" s="57"/>
      <c r="D60" s="49"/>
      <c r="E60" s="49"/>
      <c r="F60" s="50"/>
      <c r="G60" s="51" t="s">
        <v>50</v>
      </c>
      <c r="H60" s="79"/>
      <c r="J60" s="70"/>
    </row>
    <row r="61" spans="1:10" ht="12.75">
      <c r="A61" s="18"/>
      <c r="B61" s="59"/>
      <c r="C61" s="57"/>
      <c r="D61" s="49"/>
      <c r="E61" s="49"/>
      <c r="F61" s="50"/>
      <c r="G61" s="51" t="s">
        <v>50</v>
      </c>
      <c r="H61" s="79"/>
      <c r="J61" s="70"/>
    </row>
    <row r="62" spans="1:8" ht="15.75">
      <c r="A62" s="43"/>
      <c r="B62" s="54"/>
      <c r="C62" s="44" t="s">
        <v>45</v>
      </c>
      <c r="D62" s="45">
        <f>SUM(D57:D61)</f>
        <v>0</v>
      </c>
      <c r="E62" s="45">
        <f>SUM(E57:E61)</f>
        <v>0</v>
      </c>
      <c r="G62" s="96" t="str">
        <f>IF(OR(G57='H2'!A48,G58='H2'!A48,G59='H2'!A48,G60='H2'!A48,G61='H2'!A48)=TRUE,"Si/Bai","No/Ez")</f>
        <v>No/Ez</v>
      </c>
      <c r="H62" s="12"/>
    </row>
    <row r="63" spans="1:8" ht="12.75">
      <c r="A63" s="19"/>
      <c r="B63" s="23"/>
      <c r="C63" s="24"/>
      <c r="D63" s="25"/>
      <c r="E63" s="25"/>
      <c r="H63" s="12"/>
    </row>
    <row r="64" spans="1:8" ht="12.75">
      <c r="A64" s="19"/>
      <c r="B64" s="23"/>
      <c r="C64" s="24"/>
      <c r="D64" s="25"/>
      <c r="E64" s="25"/>
      <c r="H64" s="12"/>
    </row>
    <row r="65" spans="1:8" ht="18">
      <c r="A65" s="19"/>
      <c r="B65" s="23"/>
      <c r="C65" s="55"/>
      <c r="D65" s="56" t="s">
        <v>44</v>
      </c>
      <c r="E65" s="56"/>
      <c r="F65" s="9"/>
      <c r="G65" s="7">
        <f>IF(G62="Si/Bai",D31+D46-D62,E31+E46-E62)</f>
        <v>2</v>
      </c>
      <c r="H65" s="12"/>
    </row>
    <row r="66" spans="1:8" ht="12.75">
      <c r="A66" s="19"/>
      <c r="B66" s="23"/>
      <c r="C66" s="24"/>
      <c r="D66" s="25"/>
      <c r="E66" s="25"/>
      <c r="H66" s="12"/>
    </row>
    <row r="67" spans="1:8" ht="12.75">
      <c r="A67" s="19"/>
      <c r="B67" s="23"/>
      <c r="C67" s="24"/>
      <c r="D67" s="25"/>
      <c r="E67" s="25"/>
      <c r="H67" s="12"/>
    </row>
    <row r="68" spans="1:8" ht="20.25">
      <c r="A68" s="19"/>
      <c r="B68" s="66"/>
      <c r="C68" s="100" t="s">
        <v>15</v>
      </c>
      <c r="D68" s="100"/>
      <c r="E68" s="100"/>
      <c r="F68" s="9"/>
      <c r="G68" s="33">
        <v>0</v>
      </c>
      <c r="H68" s="12"/>
    </row>
    <row r="69" spans="1:8" ht="12.75">
      <c r="A69" s="19"/>
      <c r="B69" s="23"/>
      <c r="C69" s="24"/>
      <c r="D69" s="26"/>
      <c r="E69" s="26"/>
      <c r="H69" s="12"/>
    </row>
    <row r="70" spans="1:9" ht="24.75" customHeight="1">
      <c r="A70" s="19"/>
      <c r="B70" s="23"/>
      <c r="C70" s="104" t="s">
        <v>16</v>
      </c>
      <c r="D70" s="104"/>
      <c r="E70" s="104"/>
      <c r="F70" s="9"/>
      <c r="G70" s="61">
        <f>C11</f>
        <v>0</v>
      </c>
      <c r="H70" s="12"/>
      <c r="I70" s="8"/>
    </row>
    <row r="71" spans="1:8" ht="12.75">
      <c r="A71" s="19"/>
      <c r="B71" s="23"/>
      <c r="C71" s="24"/>
      <c r="D71" s="26"/>
      <c r="E71" s="26"/>
      <c r="G71" s="62"/>
      <c r="H71" s="12"/>
    </row>
    <row r="72" spans="1:9" ht="24.75" customHeight="1">
      <c r="A72" s="19"/>
      <c r="B72" s="23"/>
      <c r="C72" s="104" t="s">
        <v>17</v>
      </c>
      <c r="D72" s="104"/>
      <c r="E72" s="104"/>
      <c r="F72" s="9"/>
      <c r="G72" s="61">
        <f>C12</f>
        <v>0</v>
      </c>
      <c r="H72" s="12"/>
      <c r="I72" s="8"/>
    </row>
    <row r="73" spans="1:8" ht="12.75">
      <c r="A73" s="19"/>
      <c r="B73" s="23"/>
      <c r="C73" s="24"/>
      <c r="D73" s="26"/>
      <c r="E73" s="26"/>
      <c r="G73" s="62"/>
      <c r="H73" s="12"/>
    </row>
    <row r="74" spans="1:8" ht="24.75" customHeight="1">
      <c r="A74" s="19"/>
      <c r="B74" s="65"/>
      <c r="C74" s="104" t="s">
        <v>18</v>
      </c>
      <c r="D74" s="108"/>
      <c r="E74" s="108"/>
      <c r="F74" s="9"/>
      <c r="G74" s="63">
        <f>G70*G31</f>
        <v>0</v>
      </c>
      <c r="H74" s="12"/>
    </row>
    <row r="75" spans="1:8" ht="24.75" customHeight="1">
      <c r="A75" s="19"/>
      <c r="B75" s="65"/>
      <c r="C75" s="104" t="s">
        <v>19</v>
      </c>
      <c r="D75" s="108"/>
      <c r="E75" s="108"/>
      <c r="F75" s="9"/>
      <c r="G75" s="63">
        <f>G72*G46</f>
        <v>0</v>
      </c>
      <c r="H75" s="12"/>
    </row>
    <row r="76" spans="1:8" ht="24.75" customHeight="1">
      <c r="A76" s="19"/>
      <c r="B76" s="65"/>
      <c r="C76" s="104" t="s">
        <v>56</v>
      </c>
      <c r="D76" s="108"/>
      <c r="E76" s="108"/>
      <c r="F76" s="9"/>
      <c r="G76" s="63">
        <f>G75+G74</f>
        <v>0</v>
      </c>
      <c r="H76" s="12"/>
    </row>
    <row r="77" spans="1:8" ht="12.75">
      <c r="A77" s="19"/>
      <c r="B77" s="23"/>
      <c r="C77" s="24"/>
      <c r="D77" s="26"/>
      <c r="E77" s="26"/>
      <c r="H77" s="12"/>
    </row>
    <row r="78" spans="1:8" ht="12.75">
      <c r="A78" s="19"/>
      <c r="B78" s="23"/>
      <c r="C78" s="24"/>
      <c r="D78" s="26"/>
      <c r="E78" s="26"/>
      <c r="H78" s="12"/>
    </row>
    <row r="79" spans="1:9" ht="26.25">
      <c r="A79" s="19"/>
      <c r="B79" s="23"/>
      <c r="C79" s="107" t="s">
        <v>20</v>
      </c>
      <c r="D79" s="107"/>
      <c r="E79" s="107"/>
      <c r="F79" s="9"/>
      <c r="G79" s="64">
        <f>MIN(G65,G68,G76)</f>
        <v>0</v>
      </c>
      <c r="H79" s="95" t="e">
        <f>G79/G68</f>
        <v>#DIV/0!</v>
      </c>
      <c r="I79" s="68" t="s">
        <v>0</v>
      </c>
    </row>
    <row r="80" spans="1:9" ht="13.5" customHeight="1">
      <c r="A80" s="19"/>
      <c r="B80" s="23"/>
      <c r="C80" s="24"/>
      <c r="D80" s="25"/>
      <c r="E80" s="25"/>
      <c r="G80" s="62"/>
      <c r="H80" s="12"/>
      <c r="I80" s="103" t="s">
        <v>21</v>
      </c>
    </row>
    <row r="81" spans="1:9" ht="12.75">
      <c r="A81" s="19"/>
      <c r="B81" s="23"/>
      <c r="C81" s="24"/>
      <c r="D81" s="25"/>
      <c r="E81" s="25"/>
      <c r="G81" s="62"/>
      <c r="H81" s="12"/>
      <c r="I81" s="103"/>
    </row>
    <row r="82" spans="1:8" ht="36" customHeight="1">
      <c r="A82" s="19"/>
      <c r="B82" s="23"/>
      <c r="C82" s="24"/>
      <c r="D82" s="99" t="s">
        <v>57</v>
      </c>
      <c r="E82" s="99"/>
      <c r="F82" s="9"/>
      <c r="G82" s="61">
        <f>C14</f>
        <v>0.5</v>
      </c>
      <c r="H82" s="12"/>
    </row>
    <row r="83" spans="1:8" ht="12.75">
      <c r="A83" s="19"/>
      <c r="B83" s="23"/>
      <c r="C83" s="24"/>
      <c r="D83" s="25"/>
      <c r="E83" s="25"/>
      <c r="G83" s="62"/>
      <c r="H83" s="12"/>
    </row>
    <row r="84" spans="1:8" ht="36.75" customHeight="1">
      <c r="A84" s="27"/>
      <c r="B84" s="28"/>
      <c r="C84" s="29"/>
      <c r="D84" s="99" t="s">
        <v>58</v>
      </c>
      <c r="E84" s="99"/>
      <c r="F84" s="9"/>
      <c r="G84" s="63">
        <f>G68*G82</f>
        <v>0</v>
      </c>
      <c r="H84" s="12"/>
    </row>
    <row r="85" spans="1:8" ht="12.75">
      <c r="A85" s="27"/>
      <c r="B85" s="28"/>
      <c r="C85" s="29"/>
      <c r="D85" s="30"/>
      <c r="E85" s="30"/>
      <c r="G85" s="62"/>
      <c r="H85" s="12"/>
    </row>
    <row r="86" spans="1:8" ht="13.5" thickBot="1">
      <c r="A86" s="19"/>
      <c r="B86" s="23"/>
      <c r="C86" s="24"/>
      <c r="D86" s="25"/>
      <c r="E86" s="25"/>
      <c r="G86" s="62"/>
      <c r="H86" s="12"/>
    </row>
    <row r="87" spans="1:8" ht="53.25" customHeight="1" thickBot="1" thickTop="1">
      <c r="A87" s="19"/>
      <c r="B87" s="23"/>
      <c r="C87" s="117" t="s">
        <v>59</v>
      </c>
      <c r="D87" s="118"/>
      <c r="E87" s="118"/>
      <c r="F87" s="38"/>
      <c r="G87" s="67">
        <f>G79-G84</f>
        <v>0</v>
      </c>
      <c r="H87" s="12"/>
    </row>
    <row r="88" spans="1:8" ht="13.5" thickTop="1">
      <c r="A88" s="19"/>
      <c r="B88" s="23"/>
      <c r="C88" s="24"/>
      <c r="D88" s="25"/>
      <c r="E88" s="25"/>
      <c r="F88" s="15"/>
      <c r="G88" s="15"/>
      <c r="H88" s="12"/>
    </row>
    <row r="89" spans="1:8" ht="13.5" thickBot="1">
      <c r="A89" s="34"/>
      <c r="B89" s="35"/>
      <c r="C89" s="36"/>
      <c r="D89" s="37"/>
      <c r="E89" s="37"/>
      <c r="F89" s="11"/>
      <c r="G89" s="11"/>
      <c r="H89" s="10"/>
    </row>
    <row r="90" spans="1:5" ht="12.75">
      <c r="A90" s="1"/>
      <c r="B90" s="1"/>
      <c r="C90" s="5"/>
      <c r="D90" s="6"/>
      <c r="E90" s="6"/>
    </row>
    <row r="92" spans="2:7" ht="12.75">
      <c r="B92" s="105" t="e">
        <f>IF(H79&lt;100%,B96,B97)</f>
        <v>#DIV/0!</v>
      </c>
      <c r="C92" s="105"/>
      <c r="D92" s="105"/>
      <c r="E92" s="105"/>
      <c r="F92" s="105"/>
      <c r="G92" s="105"/>
    </row>
    <row r="93" spans="2:7" ht="12.75">
      <c r="B93" s="105"/>
      <c r="C93" s="105"/>
      <c r="D93" s="105"/>
      <c r="E93" s="105"/>
      <c r="F93" s="105"/>
      <c r="G93" s="105"/>
    </row>
    <row r="94" spans="2:7" ht="12.75">
      <c r="B94" s="105"/>
      <c r="C94" s="105"/>
      <c r="D94" s="105"/>
      <c r="E94" s="105"/>
      <c r="F94" s="105"/>
      <c r="G94" s="105"/>
    </row>
    <row r="96" spans="2:5" ht="12.75" hidden="1">
      <c r="B96" s="106" t="s">
        <v>51</v>
      </c>
      <c r="C96" s="106"/>
      <c r="E96" s="73"/>
    </row>
    <row r="97" spans="2:5" ht="12.75" hidden="1">
      <c r="B97" s="106" t="s">
        <v>52</v>
      </c>
      <c r="C97" s="106"/>
      <c r="E97" s="73"/>
    </row>
    <row r="98" ht="12.75" hidden="1">
      <c r="E98" s="73"/>
    </row>
    <row r="99" ht="12.75">
      <c r="E99" s="73"/>
    </row>
  </sheetData>
  <sheetProtection insertColumns="0" insertRows="0" insertHyperlinks="0" sort="0"/>
  <mergeCells count="27">
    <mergeCell ref="A1:H1"/>
    <mergeCell ref="C5:H5"/>
    <mergeCell ref="C7:H7"/>
    <mergeCell ref="D14:H15"/>
    <mergeCell ref="A3:B3"/>
    <mergeCell ref="C87:E87"/>
    <mergeCell ref="C74:E74"/>
    <mergeCell ref="A34:D34"/>
    <mergeCell ref="A18:D18"/>
    <mergeCell ref="A54:D54"/>
    <mergeCell ref="I80:I81"/>
    <mergeCell ref="C70:E70"/>
    <mergeCell ref="C72:E72"/>
    <mergeCell ref="B92:G94"/>
    <mergeCell ref="B96:C96"/>
    <mergeCell ref="B97:C97"/>
    <mergeCell ref="D84:E84"/>
    <mergeCell ref="C79:E79"/>
    <mergeCell ref="C75:E75"/>
    <mergeCell ref="C76:E76"/>
    <mergeCell ref="D82:E82"/>
    <mergeCell ref="C68:E68"/>
    <mergeCell ref="A5:B5"/>
    <mergeCell ref="A7:B7"/>
    <mergeCell ref="A11:B11"/>
    <mergeCell ref="A12:B12"/>
    <mergeCell ref="A14:B14"/>
  </mergeCells>
  <conditionalFormatting sqref="I70 I72 G21:G30 G37:G45 G57:G61">
    <cfRule type="cellIs" priority="2" dxfId="2" operator="greaterThan" stopIfTrue="1">
      <formula>0</formula>
    </cfRule>
  </conditionalFormatting>
  <conditionalFormatting sqref="G87">
    <cfRule type="cellIs" priority="3" dxfId="0" operator="lessThan" stopIfTrue="1">
      <formula>0</formula>
    </cfRule>
  </conditionalFormatting>
  <conditionalFormatting sqref="H57:H61 H21:H30 H37:H45">
    <cfRule type="cellIs" priority="4" dxfId="0" operator="greaterThan" stopIfTrue="1">
      <formula>0</formula>
    </cfRule>
  </conditionalFormatting>
  <printOptions/>
  <pageMargins left="0.7480314960629921" right="0.7480314960629921" top="1.31" bottom="0.984251968503937" header="0" footer="0"/>
  <pageSetup fitToHeight="1" fitToWidth="1" horizontalDpi="600" verticalDpi="600" orientation="portrait" paperSize="9" scale="42" r:id="rId3"/>
  <headerFooter alignWithMargins="0">
    <oddHeader>&amp;C&amp;G</oddHeader>
    <oddFooter>&amp;LFecha de impresión: &amp;D &amp;T&amp;RPág &amp;P de &amp;N</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AC49"/>
  <sheetViews>
    <sheetView tabSelected="1" zoomScalePageLayoutView="0" workbookViewId="0" topLeftCell="A1">
      <selection activeCell="C11" sqref="C11"/>
    </sheetView>
  </sheetViews>
  <sheetFormatPr defaultColWidth="11.421875" defaultRowHeight="12.75"/>
  <cols>
    <col min="1" max="1" width="11.7109375" style="0" customWidth="1"/>
    <col min="2" max="2" width="65.8515625" style="0" customWidth="1"/>
    <col min="3" max="3" width="63.421875" style="0" customWidth="1"/>
    <col min="23" max="23" width="16.140625" style="0" customWidth="1"/>
    <col min="24" max="24" width="6.57421875" style="0" customWidth="1"/>
  </cols>
  <sheetData>
    <row r="1" spans="2:29" ht="15.75">
      <c r="B1" s="75" t="s">
        <v>28</v>
      </c>
      <c r="C1" s="77" t="s">
        <v>29</v>
      </c>
      <c r="W1" s="80" t="s">
        <v>33</v>
      </c>
      <c r="Y1" s="81">
        <v>2008</v>
      </c>
      <c r="Z1" s="82">
        <v>2009</v>
      </c>
      <c r="AA1" s="81">
        <v>2010</v>
      </c>
      <c r="AB1" s="82">
        <v>2011</v>
      </c>
      <c r="AC1" s="81">
        <v>2012</v>
      </c>
    </row>
    <row r="2" spans="1:29" ht="15.75">
      <c r="A2" s="76">
        <v>2014</v>
      </c>
      <c r="B2" s="98" t="s">
        <v>60</v>
      </c>
      <c r="C2" s="98" t="s">
        <v>61</v>
      </c>
      <c r="W2" s="80"/>
      <c r="Y2" s="81"/>
      <c r="Z2" s="82"/>
      <c r="AA2" s="81"/>
      <c r="AB2" s="82"/>
      <c r="AC2" s="81"/>
    </row>
    <row r="3" spans="1:29" s="88" customFormat="1" ht="15.75">
      <c r="A3" s="76">
        <v>2013</v>
      </c>
      <c r="B3" s="98" t="s">
        <v>46</v>
      </c>
      <c r="C3" s="98" t="s">
        <v>47</v>
      </c>
      <c r="W3" s="89"/>
      <c r="Y3" s="90"/>
      <c r="Z3" s="89"/>
      <c r="AA3" s="90"/>
      <c r="AB3" s="89"/>
      <c r="AC3" s="90"/>
    </row>
    <row r="4" spans="1:29" s="88" customFormat="1" ht="15">
      <c r="A4" s="75">
        <v>2012</v>
      </c>
      <c r="B4" s="91" t="s">
        <v>27</v>
      </c>
      <c r="C4" s="91" t="s">
        <v>36</v>
      </c>
      <c r="W4" s="92" t="s">
        <v>34</v>
      </c>
      <c r="Y4" s="93">
        <v>39568</v>
      </c>
      <c r="Z4" s="93">
        <v>39980</v>
      </c>
      <c r="AA4" s="93">
        <v>40389</v>
      </c>
      <c r="AB4" s="93">
        <v>40604</v>
      </c>
      <c r="AC4" s="93">
        <v>41052</v>
      </c>
    </row>
    <row r="5" spans="1:29" s="88" customFormat="1" ht="15">
      <c r="A5" s="76">
        <v>2011</v>
      </c>
      <c r="B5" s="87" t="s">
        <v>26</v>
      </c>
      <c r="C5" s="87" t="s">
        <v>32</v>
      </c>
      <c r="W5" s="92" t="s">
        <v>35</v>
      </c>
      <c r="Y5" s="93">
        <v>39583</v>
      </c>
      <c r="Z5" s="93">
        <v>40080</v>
      </c>
      <c r="AA5" s="93">
        <v>40424</v>
      </c>
      <c r="AB5" s="93">
        <v>40617</v>
      </c>
      <c r="AC5" s="93">
        <v>41058</v>
      </c>
    </row>
    <row r="6" spans="1:29" s="88" customFormat="1" ht="15">
      <c r="A6" s="75">
        <v>2010</v>
      </c>
      <c r="B6" s="91" t="s">
        <v>31</v>
      </c>
      <c r="W6" s="92" t="s">
        <v>39</v>
      </c>
      <c r="Y6" s="93">
        <v>39812</v>
      </c>
      <c r="Z6" s="93">
        <v>40177</v>
      </c>
      <c r="AA6" s="93">
        <v>40542</v>
      </c>
      <c r="AB6" s="94">
        <v>40812</v>
      </c>
      <c r="AC6" s="94">
        <v>41204</v>
      </c>
    </row>
    <row r="7" spans="1:29" s="88" customFormat="1" ht="15">
      <c r="A7" s="76">
        <v>2009</v>
      </c>
      <c r="B7" s="121" t="s">
        <v>30</v>
      </c>
      <c r="C7" s="122"/>
      <c r="W7" s="92" t="s">
        <v>35</v>
      </c>
      <c r="Y7" s="93">
        <v>39846</v>
      </c>
      <c r="Z7" s="93">
        <v>40253</v>
      </c>
      <c r="AA7" s="94">
        <v>40574</v>
      </c>
      <c r="AB7" s="93">
        <v>40819</v>
      </c>
      <c r="AC7" s="93">
        <v>41229</v>
      </c>
    </row>
    <row r="9" spans="22:23" ht="15.75">
      <c r="V9" s="80" t="s">
        <v>38</v>
      </c>
      <c r="W9" s="74" t="s">
        <v>37</v>
      </c>
    </row>
    <row r="10" spans="22:29" ht="12.75">
      <c r="V10" s="84"/>
      <c r="W10" s="84"/>
      <c r="X10" s="84"/>
      <c r="Y10" s="83"/>
      <c r="Z10" s="83"/>
      <c r="AA10" s="83"/>
      <c r="AB10" s="83"/>
      <c r="AC10" s="83"/>
    </row>
    <row r="11" spans="22:29" ht="12.75">
      <c r="V11" s="84"/>
      <c r="W11" s="84"/>
      <c r="X11" s="84"/>
      <c r="Y11" s="84"/>
      <c r="Z11" s="84"/>
      <c r="AA11" s="84"/>
      <c r="AB11" s="84"/>
      <c r="AC11" s="84"/>
    </row>
    <row r="12" spans="22:29" ht="15.75">
      <c r="V12" s="85"/>
      <c r="W12" s="86"/>
      <c r="X12" s="84"/>
      <c r="Y12" s="84"/>
      <c r="Z12" s="84"/>
      <c r="AA12" s="84"/>
      <c r="AB12" s="84"/>
      <c r="AC12" s="84"/>
    </row>
    <row r="13" spans="22:29" ht="12.75">
      <c r="V13" s="84"/>
      <c r="W13" s="84"/>
      <c r="X13" s="84"/>
      <c r="Y13" s="84"/>
      <c r="Z13" s="84"/>
      <c r="AA13" s="84"/>
      <c r="AB13" s="84"/>
      <c r="AC13" s="84"/>
    </row>
    <row r="14" spans="22:29" ht="12.75">
      <c r="V14" s="84"/>
      <c r="W14" s="84"/>
      <c r="X14" s="84"/>
      <c r="Y14" s="84"/>
      <c r="Z14" s="84"/>
      <c r="AA14" s="84"/>
      <c r="AB14" s="84"/>
      <c r="AC14" s="84"/>
    </row>
    <row r="15" spans="22:29" ht="12.75">
      <c r="V15" s="84"/>
      <c r="W15" s="84"/>
      <c r="X15" s="84"/>
      <c r="Y15" s="84"/>
      <c r="Z15" s="84"/>
      <c r="AA15" s="84"/>
      <c r="AB15" s="84"/>
      <c r="AC15" s="84"/>
    </row>
    <row r="48" ht="12.75">
      <c r="A48" t="s">
        <v>48</v>
      </c>
    </row>
    <row r="49" ht="12.75">
      <c r="A49" t="s">
        <v>49</v>
      </c>
    </row>
  </sheetData>
  <sheetProtection/>
  <mergeCells count="1">
    <mergeCell ref="B7:C7"/>
  </mergeCells>
  <hyperlinks>
    <hyperlink ref="B5" r:id="rId1" display="http://www.ingurumena.ejgv.euskadi.net/bopv2/datos/2011/03/1101404a.pdf"/>
    <hyperlink ref="B4" r:id="rId2" display="https://euskadi.net/bopv2/datos/2012/05/1202388a.pdf"/>
    <hyperlink ref="B7" r:id="rId3" display="http://www.lehendakaritza.ejgv.euskadi.net/r48-bopv2/es/p43aBOPVWebWar/VerParalelo.do?cd2009003679"/>
    <hyperlink ref="B6" r:id="rId4" display="http://www.lehendakaritza.ejgv.euskadi.net/r48-bopv2/es/p43aBOPVWebWar/VerParalelo.do?cd2010004058"/>
    <hyperlink ref="C5" r:id="rId5" display="http://www.lehendakaritza.ejgv.euskadi.net/r48-bopv2/es/p43aBOPVWebWar/VerParalelo.do?cs2011000051"/>
    <hyperlink ref="C4" r:id="rId6" display="http://www.lehendakaritza.ejgv.euskadi.net/r48-bopv2/es/p43aBOPVWebWar/VerParalelo.do?cd2012002388"/>
    <hyperlink ref="B3" r:id="rId7" display="http://www.lehendakaritza.ejgv.euskadi.net/r48-bopv2/es/bopv2/datos/2013/07/1303096a.pdf"/>
    <hyperlink ref="C3" r:id="rId8" display="http://www.lehendakaritza.ejgv.euskadi.net/r48-bopv2/eu/bopv2/datos/2013/07/1303096e.pdf"/>
  </hyperlinks>
  <printOptions/>
  <pageMargins left="0.75" right="0.75" top="1" bottom="1" header="0" footer="0"/>
  <pageSetup fitToWidth="2" fitToHeight="1" horizontalDpi="200" verticalDpi="200" orientation="landscape" paperSize="9" scale="67"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Cobos Salinas, Nekane</cp:lastModifiedBy>
  <cp:lastPrinted>2014-05-22T17:45:14Z</cp:lastPrinted>
  <dcterms:created xsi:type="dcterms:W3CDTF">2010-10-25T11:41:42Z</dcterms:created>
  <dcterms:modified xsi:type="dcterms:W3CDTF">2016-05-27T10:16:35Z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